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</definedNames>
  <calcPr fullCalcOnLoad="1"/>
</workbook>
</file>

<file path=xl/sharedStrings.xml><?xml version="1.0" encoding="utf-8"?>
<sst xmlns="http://schemas.openxmlformats.org/spreadsheetml/2006/main" count="74" uniqueCount="26">
  <si>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</si>
  <si>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</si>
  <si>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</si>
  <si>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</si>
  <si>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</si>
  <si>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</si>
  <si>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</si>
  <si>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</si>
  <si>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</si>
  <si>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</si>
  <si>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</si>
  <si>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</si>
  <si>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</t>
  </si>
  <si>
    <r>
      <t>Стекло оконное, тыс. м</t>
    </r>
    <r>
      <rPr>
        <vertAlign val="superscript"/>
        <sz val="8"/>
        <rFont val="Arial"/>
        <family val="2"/>
      </rPr>
      <t>2</t>
    </r>
  </si>
  <si>
    <r>
      <t>Плитки керамические облицовочные, тыс. м</t>
    </r>
    <r>
      <rPr>
        <vertAlign val="superscript"/>
        <sz val="8"/>
        <rFont val="Arial"/>
        <family val="2"/>
      </rPr>
      <t>2</t>
    </r>
  </si>
  <si>
    <r>
      <t>Плитки керамические для полов,  тыс. м</t>
    </r>
    <r>
      <rPr>
        <vertAlign val="superscript"/>
        <sz val="8"/>
        <rFont val="Arial"/>
        <family val="2"/>
      </rPr>
      <t>2</t>
    </r>
  </si>
  <si>
    <t>Кирпич строительный, млн. условных кирпичей</t>
  </si>
  <si>
    <t xml:space="preserve">Цемент, тыс. т </t>
  </si>
  <si>
    <t>Трубы и муфты асбестоцементные,  км условных труб</t>
  </si>
  <si>
    <t xml:space="preserve">        Производство основных видов прочих неметаллических минеральных продуктов в Российской Федерации</t>
  </si>
  <si>
    <t xml:space="preserve">Черепица, тыс. м2 кроющей поверхности </t>
  </si>
  <si>
    <t xml:space="preserve">Конструкции и изделия сборные железобетонные, тыс. м3 </t>
  </si>
  <si>
    <t xml:space="preserve">Листы асбестоцементные (шифер), млн. условных плиток </t>
  </si>
  <si>
    <t>Цементно-стружечные плиты, м3</t>
  </si>
  <si>
    <t>Материалы мягкие кровельные и изоляционные, тыс. м2</t>
  </si>
  <si>
    <t>Заполнители пористые, тыс. м3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</si>
</sst>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b/>
      <sz val="8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2" sqref="A102:M102"/>
    </sheetView>
  </sheetViews>
  <sheetFormatPr defaultColWidth="9.00390625" defaultRowHeight="12.75"/>
  <cols>
    <col min="1" max="1" width="37.125" style="1" customWidth="1"/>
    <col min="2" max="2" width="7.875" style="1" customWidth="1"/>
    <col min="3" max="3" width="8.125" style="1" customWidth="1"/>
    <col min="4" max="4" width="8.00390625" style="1" customWidth="1"/>
    <col min="5" max="5" width="8.125" style="1" customWidth="1"/>
    <col min="6" max="6" width="7.625" style="1" customWidth="1"/>
    <col min="7" max="7" width="7.875" style="1" customWidth="1"/>
    <col min="8" max="8" width="7.75390625" style="1" customWidth="1"/>
    <col min="9" max="9" width="7.875" style="1" customWidth="1"/>
    <col min="10" max="10" width="6.875" style="1" customWidth="1"/>
    <col min="11" max="11" width="7.75390625" style="1" customWidth="1"/>
    <col min="12" max="12" width="7.00390625" style="1" customWidth="1"/>
    <col min="13" max="13" width="6.875" style="1" customWidth="1"/>
    <col min="14" max="14" width="7.25390625" style="1" customWidth="1"/>
    <col min="15" max="17" width="7.125" style="2" customWidth="1"/>
    <col min="18" max="18" width="7.00390625" style="2" customWidth="1"/>
    <col min="19" max="19" width="7.375" style="2" customWidth="1"/>
    <col min="20" max="20" width="7.625" style="2" customWidth="1"/>
    <col min="21" max="22" width="7.75390625" style="2" customWidth="1"/>
    <col min="23" max="23" width="7.25390625" style="2" customWidth="1"/>
    <col min="24" max="24" width="7.75390625" style="2" customWidth="1"/>
    <col min="25" max="25" width="7.125" style="2" customWidth="1"/>
    <col min="26" max="26" width="7.25390625" style="2" customWidth="1"/>
    <col min="27" max="27" width="7.00390625" style="2" customWidth="1"/>
    <col min="28" max="29" width="7.375" style="2" customWidth="1"/>
    <col min="30" max="30" width="7.75390625" style="2" customWidth="1"/>
    <col min="31" max="32" width="7.125" style="2" customWidth="1"/>
    <col min="33" max="33" width="7.75390625" style="2" customWidth="1"/>
    <col min="34" max="34" width="7.375" style="2" customWidth="1"/>
    <col min="35" max="35" width="7.625" style="2" customWidth="1"/>
    <col min="36" max="36" width="7.375" style="2" customWidth="1"/>
    <col min="37" max="37" width="7.25390625" style="2" customWidth="1"/>
    <col min="38" max="38" width="6.875" style="2" customWidth="1"/>
    <col min="39" max="39" width="7.125" style="2" customWidth="1"/>
    <col min="40" max="40" width="7.25390625" style="2" customWidth="1"/>
    <col min="41" max="41" width="7.625" style="2" customWidth="1"/>
    <col min="42" max="42" width="7.125" style="2" customWidth="1"/>
    <col min="43" max="44" width="7.25390625" style="2" customWidth="1"/>
    <col min="45" max="45" width="7.00390625" style="2" customWidth="1"/>
    <col min="46" max="46" width="7.75390625" style="2" customWidth="1"/>
    <col min="47" max="47" width="7.875" style="2" customWidth="1"/>
    <col min="48" max="50" width="7.625" style="2" customWidth="1"/>
    <col min="51" max="51" width="7.25390625" style="2" customWidth="1"/>
    <col min="52" max="52" width="7.625" style="2" customWidth="1"/>
    <col min="53" max="53" width="7.375" style="2" customWidth="1"/>
    <col min="54" max="54" width="7.75390625" style="2" customWidth="1"/>
    <col min="55" max="16384" width="9.125" style="2" customWidth="1"/>
  </cols>
  <sheetData>
    <row r="2" spans="1:13" ht="30" customHeight="1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61" ht="11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6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3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1:61" ht="15" customHeight="1">
      <c r="A4" s="16" t="s">
        <v>12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ht="1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13" ht="11.25">
      <c r="A6" s="18"/>
      <c r="B6" s="25">
        <v>2005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54" ht="27" customHeight="1">
      <c r="A7" s="5" t="s">
        <v>13</v>
      </c>
      <c r="B7" s="6">
        <v>2371.5</v>
      </c>
      <c r="C7" s="6">
        <v>2154</v>
      </c>
      <c r="D7" s="6">
        <v>2434.7</v>
      </c>
      <c r="E7" s="6">
        <v>2531</v>
      </c>
      <c r="F7" s="6">
        <v>2303.2</v>
      </c>
      <c r="G7" s="6">
        <v>2299</v>
      </c>
      <c r="H7" s="6">
        <v>2254.7</v>
      </c>
      <c r="I7" s="6">
        <v>2107.7</v>
      </c>
      <c r="J7" s="6">
        <v>2767</v>
      </c>
      <c r="K7" s="6">
        <v>2847.1</v>
      </c>
      <c r="L7" s="6">
        <v>2234.3</v>
      </c>
      <c r="M7" s="6">
        <v>2626.4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7"/>
      <c r="AY7" s="7"/>
      <c r="AZ7" s="7"/>
      <c r="BA7" s="7"/>
      <c r="BB7" s="7"/>
    </row>
    <row r="8" spans="1:54" ht="12.75" customHeight="1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8"/>
      <c r="AY8" s="8"/>
      <c r="AZ8" s="8"/>
      <c r="BA8" s="8"/>
      <c r="BB8" s="8"/>
    </row>
    <row r="9" spans="1:54" ht="11.25">
      <c r="A9" s="5" t="s">
        <v>14</v>
      </c>
      <c r="B9" s="6">
        <v>4279</v>
      </c>
      <c r="C9" s="6">
        <v>4366.5</v>
      </c>
      <c r="D9" s="6">
        <v>4982.3</v>
      </c>
      <c r="E9" s="6">
        <v>4963.6</v>
      </c>
      <c r="F9" s="6">
        <v>4405.4</v>
      </c>
      <c r="G9" s="6">
        <v>4443.2</v>
      </c>
      <c r="H9" s="6">
        <v>4998</v>
      </c>
      <c r="I9" s="6">
        <v>5259.9</v>
      </c>
      <c r="J9" s="6">
        <v>5168.7</v>
      </c>
      <c r="K9" s="6">
        <v>5419.8</v>
      </c>
      <c r="L9" s="6">
        <v>5227.4</v>
      </c>
      <c r="M9" s="6">
        <v>5318.1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7"/>
      <c r="AY9" s="7"/>
      <c r="AZ9" s="7"/>
      <c r="BA9" s="7"/>
      <c r="BB9" s="7"/>
    </row>
    <row r="10" spans="1:21" ht="11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0"/>
      <c r="O10" s="11"/>
      <c r="P10" s="11"/>
      <c r="Q10" s="11"/>
      <c r="R10" s="11"/>
      <c r="S10" s="11"/>
      <c r="T10" s="11"/>
      <c r="U10" s="11"/>
    </row>
    <row r="11" spans="1:54" ht="11.25">
      <c r="A11" s="5" t="s">
        <v>15</v>
      </c>
      <c r="B11" s="6">
        <v>2973.2</v>
      </c>
      <c r="C11" s="6">
        <v>2772.9</v>
      </c>
      <c r="D11" s="6">
        <v>3254.5</v>
      </c>
      <c r="E11" s="6">
        <v>3175.3</v>
      </c>
      <c r="F11" s="6">
        <v>3355.1</v>
      </c>
      <c r="G11" s="6">
        <v>3480.7</v>
      </c>
      <c r="H11" s="6">
        <v>3488.8</v>
      </c>
      <c r="I11" s="6">
        <v>3599.2</v>
      </c>
      <c r="J11" s="6">
        <v>3462.4</v>
      </c>
      <c r="K11" s="6">
        <v>3868.6</v>
      </c>
      <c r="L11" s="6">
        <v>3917.5</v>
      </c>
      <c r="M11" s="6">
        <v>3968.5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7"/>
      <c r="AY11" s="7"/>
      <c r="AZ11" s="7"/>
      <c r="BA11" s="7"/>
      <c r="BB11" s="7"/>
    </row>
    <row r="12" spans="1:54" ht="11.25">
      <c r="A12" s="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8"/>
      <c r="AY12" s="8"/>
      <c r="AZ12" s="8"/>
      <c r="BA12" s="8"/>
      <c r="BB12" s="8"/>
    </row>
    <row r="13" spans="1:54" ht="11.25">
      <c r="A13" s="12" t="s">
        <v>16</v>
      </c>
      <c r="B13" s="6">
        <v>707.5</v>
      </c>
      <c r="C13" s="6">
        <v>745</v>
      </c>
      <c r="D13" s="6">
        <v>872.8</v>
      </c>
      <c r="E13" s="6">
        <v>891.5</v>
      </c>
      <c r="F13" s="6">
        <v>938.9</v>
      </c>
      <c r="G13" s="6">
        <v>1033.7</v>
      </c>
      <c r="H13" s="6">
        <v>1072.1</v>
      </c>
      <c r="I13" s="6">
        <v>1081.5</v>
      </c>
      <c r="J13" s="6">
        <v>1047.8</v>
      </c>
      <c r="K13" s="6">
        <v>1029.2</v>
      </c>
      <c r="L13" s="6">
        <v>946.3</v>
      </c>
      <c r="M13" s="6">
        <v>925.3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7"/>
      <c r="AY13" s="7"/>
      <c r="AZ13" s="7"/>
      <c r="BA13" s="7"/>
      <c r="BB13" s="7"/>
    </row>
    <row r="14" spans="1:14" ht="11.25">
      <c r="A14" s="12"/>
      <c r="G14" s="8"/>
      <c r="H14" s="8"/>
      <c r="I14" s="8"/>
      <c r="J14" s="8"/>
      <c r="K14" s="8"/>
      <c r="L14" s="8"/>
      <c r="M14" s="8"/>
      <c r="N14" s="10"/>
    </row>
    <row r="15" spans="1:54" ht="20.25" customHeight="1">
      <c r="A15" s="12" t="s">
        <v>20</v>
      </c>
      <c r="B15" s="7">
        <v>62.1</v>
      </c>
      <c r="C15" s="7">
        <v>48.8</v>
      </c>
      <c r="D15" s="7">
        <v>88.7</v>
      </c>
      <c r="E15" s="7">
        <v>76.3</v>
      </c>
      <c r="F15" s="7">
        <v>80.3</v>
      </c>
      <c r="G15" s="7">
        <v>125.1</v>
      </c>
      <c r="H15" s="7">
        <v>126.6</v>
      </c>
      <c r="I15" s="7">
        <v>127.7</v>
      </c>
      <c r="J15" s="7">
        <v>134.1</v>
      </c>
      <c r="K15" s="7">
        <v>140</v>
      </c>
      <c r="L15" s="7">
        <v>121.8</v>
      </c>
      <c r="M15" s="7">
        <v>129.1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7"/>
      <c r="AY15" s="7"/>
      <c r="AZ15" s="7"/>
      <c r="BA15" s="7"/>
      <c r="BB15" s="7"/>
    </row>
    <row r="16" spans="1:54" ht="20.25" customHeight="1">
      <c r="A16" s="1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8"/>
      <c r="AY16" s="8"/>
      <c r="AZ16" s="8"/>
      <c r="BA16" s="8"/>
      <c r="BB16" s="8"/>
    </row>
    <row r="17" spans="1:54" ht="14.25" customHeight="1">
      <c r="A17" s="12" t="s">
        <v>17</v>
      </c>
      <c r="B17" s="6">
        <v>2182.7</v>
      </c>
      <c r="C17" s="6">
        <v>2440.7</v>
      </c>
      <c r="D17" s="6">
        <v>3195.5</v>
      </c>
      <c r="E17" s="6">
        <v>3660.4</v>
      </c>
      <c r="F17" s="6">
        <v>4123.4</v>
      </c>
      <c r="G17" s="6">
        <v>5225.2</v>
      </c>
      <c r="H17" s="6">
        <v>5394</v>
      </c>
      <c r="I17" s="6">
        <v>5542.8</v>
      </c>
      <c r="J17" s="6">
        <v>5135.4</v>
      </c>
      <c r="K17" s="6">
        <v>4709.4</v>
      </c>
      <c r="L17" s="6">
        <v>3672.2</v>
      </c>
      <c r="M17" s="6">
        <v>3252.4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7"/>
      <c r="AY17" s="7"/>
      <c r="AZ17" s="7"/>
      <c r="BA17" s="7"/>
      <c r="BB17" s="7"/>
    </row>
    <row r="18" spans="1:54" ht="11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13"/>
      <c r="AY18" s="13"/>
      <c r="AZ18" s="13"/>
      <c r="BA18" s="13"/>
      <c r="BB18" s="13"/>
    </row>
    <row r="19" spans="1:54" ht="22.5">
      <c r="A19" s="12" t="s">
        <v>21</v>
      </c>
      <c r="B19" s="6">
        <v>1459.3</v>
      </c>
      <c r="C19" s="6">
        <v>1687.4</v>
      </c>
      <c r="D19" s="6">
        <v>1948.5</v>
      </c>
      <c r="E19" s="6">
        <v>1979.2</v>
      </c>
      <c r="F19" s="6">
        <v>1848.5</v>
      </c>
      <c r="G19" s="6">
        <v>1958</v>
      </c>
      <c r="H19" s="6">
        <v>2015.7</v>
      </c>
      <c r="I19" s="6">
        <v>2100.3</v>
      </c>
      <c r="J19" s="6">
        <v>2080.2</v>
      </c>
      <c r="K19" s="6">
        <v>2064.7</v>
      </c>
      <c r="L19" s="6">
        <v>2051.5</v>
      </c>
      <c r="M19" s="6">
        <v>2025.5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7"/>
      <c r="AY19" s="7"/>
      <c r="AZ19" s="7"/>
      <c r="BA19" s="7"/>
      <c r="BB19" s="7"/>
    </row>
    <row r="20" spans="1:14" ht="11.25">
      <c r="A20" s="12"/>
      <c r="N20" s="9"/>
    </row>
    <row r="21" spans="1:54" ht="22.5">
      <c r="A21" s="12" t="s">
        <v>22</v>
      </c>
      <c r="B21" s="6">
        <v>105.2</v>
      </c>
      <c r="C21" s="6">
        <v>120.5</v>
      </c>
      <c r="D21" s="6">
        <v>146</v>
      </c>
      <c r="E21" s="6">
        <v>155.8</v>
      </c>
      <c r="F21" s="6">
        <v>158.9</v>
      </c>
      <c r="G21" s="6">
        <v>197</v>
      </c>
      <c r="H21" s="6">
        <v>191.2</v>
      </c>
      <c r="I21" s="6">
        <v>190.4</v>
      </c>
      <c r="J21" s="6">
        <v>191.3</v>
      </c>
      <c r="K21" s="6">
        <v>178.4</v>
      </c>
      <c r="L21" s="6">
        <v>167.2</v>
      </c>
      <c r="M21" s="6">
        <v>136.2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7"/>
      <c r="AY21" s="7"/>
      <c r="AZ21" s="7"/>
      <c r="BA21" s="7"/>
      <c r="BB21" s="7"/>
    </row>
    <row r="22" spans="1:14" ht="11.25">
      <c r="A22" s="12"/>
      <c r="N22" s="9"/>
    </row>
    <row r="23" spans="1:54" ht="22.5">
      <c r="A23" s="12" t="s">
        <v>18</v>
      </c>
      <c r="B23" s="6">
        <v>623</v>
      </c>
      <c r="C23" s="6">
        <v>858</v>
      </c>
      <c r="D23" s="6">
        <v>992</v>
      </c>
      <c r="E23" s="6">
        <v>994</v>
      </c>
      <c r="F23" s="6">
        <v>996</v>
      </c>
      <c r="G23" s="6">
        <v>970</v>
      </c>
      <c r="H23" s="6">
        <v>938</v>
      </c>
      <c r="I23" s="6">
        <v>898</v>
      </c>
      <c r="J23" s="6">
        <v>1066</v>
      </c>
      <c r="K23" s="6">
        <v>876</v>
      </c>
      <c r="L23" s="6">
        <v>878</v>
      </c>
      <c r="M23" s="6">
        <v>830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14"/>
      <c r="AY23" s="14"/>
      <c r="AZ23" s="14"/>
      <c r="BA23" s="14"/>
      <c r="BB23" s="14"/>
    </row>
    <row r="24" spans="1:14" ht="11.25">
      <c r="A24" s="12"/>
      <c r="N24" s="9"/>
    </row>
    <row r="25" spans="1:54" ht="11.25">
      <c r="A25" s="12" t="s">
        <v>23</v>
      </c>
      <c r="B25" s="13">
        <v>4731</v>
      </c>
      <c r="C25" s="13">
        <v>6600</v>
      </c>
      <c r="D25" s="13">
        <v>5968</v>
      </c>
      <c r="E25" s="13">
        <v>5775</v>
      </c>
      <c r="F25" s="13">
        <v>5839</v>
      </c>
      <c r="G25" s="13">
        <v>7013</v>
      </c>
      <c r="H25" s="13">
        <v>6534</v>
      </c>
      <c r="I25" s="13">
        <v>6265</v>
      </c>
      <c r="J25" s="13">
        <v>5831</v>
      </c>
      <c r="K25" s="13">
        <v>7143</v>
      </c>
      <c r="L25" s="13">
        <v>7885</v>
      </c>
      <c r="M25" s="13">
        <v>8382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3"/>
      <c r="AY25" s="13"/>
      <c r="AZ25" s="13"/>
      <c r="BA25" s="13"/>
      <c r="BB25" s="13"/>
    </row>
    <row r="26" ht="11.25">
      <c r="A26" s="12"/>
    </row>
    <row r="27" spans="1:54" ht="22.5">
      <c r="A27" s="12" t="s">
        <v>24</v>
      </c>
      <c r="B27" s="6">
        <v>8174.3</v>
      </c>
      <c r="C27" s="6">
        <v>16931</v>
      </c>
      <c r="D27" s="6">
        <v>29724.9</v>
      </c>
      <c r="E27" s="6">
        <v>38008</v>
      </c>
      <c r="F27" s="6">
        <v>49686.3</v>
      </c>
      <c r="G27" s="6">
        <v>61985.6</v>
      </c>
      <c r="H27" s="6">
        <v>68829.6</v>
      </c>
      <c r="I27" s="6">
        <v>67444.9</v>
      </c>
      <c r="J27" s="6">
        <v>62850.5</v>
      </c>
      <c r="K27" s="6">
        <v>47108.4</v>
      </c>
      <c r="L27" s="6">
        <v>25609.7</v>
      </c>
      <c r="M27" s="6">
        <v>17626.6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7"/>
      <c r="AY27" s="7"/>
      <c r="AZ27" s="7"/>
      <c r="BA27" s="7"/>
      <c r="BB27" s="7"/>
    </row>
    <row r="28" spans="1:15" ht="11.25">
      <c r="A28" s="12"/>
      <c r="N28" s="9"/>
      <c r="O28" s="1"/>
    </row>
    <row r="29" spans="1:54" ht="11.25">
      <c r="A29" s="12" t="s">
        <v>25</v>
      </c>
      <c r="B29" s="6">
        <v>220.2</v>
      </c>
      <c r="C29" s="6">
        <v>237.9</v>
      </c>
      <c r="D29" s="6">
        <v>267.4</v>
      </c>
      <c r="E29" s="6">
        <v>303.3</v>
      </c>
      <c r="F29" s="6">
        <v>312.7</v>
      </c>
      <c r="G29" s="6">
        <v>341.5</v>
      </c>
      <c r="H29" s="6">
        <v>374.6</v>
      </c>
      <c r="I29" s="6">
        <v>397.4</v>
      </c>
      <c r="J29" s="6">
        <v>417.8</v>
      </c>
      <c r="K29" s="6">
        <v>411.1</v>
      </c>
      <c r="L29" s="6">
        <v>384.7</v>
      </c>
      <c r="M29" s="6">
        <v>356.7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7"/>
      <c r="AY29" s="7"/>
      <c r="AZ29" s="7"/>
      <c r="BA29" s="7"/>
      <c r="BB29" s="7"/>
    </row>
    <row r="30" spans="1:15" ht="11.25">
      <c r="A30" s="19"/>
      <c r="B30" s="20"/>
      <c r="C30" s="20"/>
      <c r="D30" s="20"/>
      <c r="E30" s="20"/>
      <c r="F30" s="20"/>
      <c r="G30" s="21">
        <v>2006</v>
      </c>
      <c r="H30" s="20"/>
      <c r="I30" s="20"/>
      <c r="J30" s="20"/>
      <c r="K30" s="20"/>
      <c r="L30" s="20"/>
      <c r="M30" s="20"/>
      <c r="O30" s="1"/>
    </row>
    <row r="31" spans="1:15" ht="11.25">
      <c r="A31" s="5" t="s">
        <v>13</v>
      </c>
      <c r="B31" s="6">
        <v>1694.8</v>
      </c>
      <c r="C31" s="6">
        <v>1470.3</v>
      </c>
      <c r="D31" s="6">
        <v>1706.2</v>
      </c>
      <c r="E31" s="6">
        <v>2457.8</v>
      </c>
      <c r="F31" s="6">
        <v>3225.6</v>
      </c>
      <c r="G31" s="6">
        <v>3020.6</v>
      </c>
      <c r="H31" s="6">
        <v>3148.4</v>
      </c>
      <c r="I31" s="6">
        <v>3483</v>
      </c>
      <c r="J31" s="6">
        <v>3994.2</v>
      </c>
      <c r="K31" s="6">
        <v>3532</v>
      </c>
      <c r="L31" s="6">
        <v>3533.4</v>
      </c>
      <c r="M31" s="6">
        <v>3443.7</v>
      </c>
      <c r="O31" s="1"/>
    </row>
    <row r="32" spans="1:15" ht="11.2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O32" s="1"/>
    </row>
    <row r="33" spans="1:15" ht="11.25">
      <c r="A33" s="5" t="s">
        <v>14</v>
      </c>
      <c r="B33" s="6">
        <v>4826</v>
      </c>
      <c r="C33" s="6">
        <v>4958.2</v>
      </c>
      <c r="D33" s="6">
        <v>5411.7</v>
      </c>
      <c r="E33" s="6">
        <v>5472.4</v>
      </c>
      <c r="F33" s="6">
        <v>5077.3</v>
      </c>
      <c r="G33" s="6">
        <v>5079.4</v>
      </c>
      <c r="H33" s="6">
        <v>5558.4</v>
      </c>
      <c r="I33" s="6">
        <v>5240.1</v>
      </c>
      <c r="J33" s="6">
        <v>5305.7</v>
      </c>
      <c r="K33" s="6">
        <v>5930.7</v>
      </c>
      <c r="L33" s="6">
        <v>5816</v>
      </c>
      <c r="M33" s="6">
        <v>5708.8</v>
      </c>
      <c r="O33" s="1"/>
    </row>
    <row r="34" spans="1:15" ht="11.25">
      <c r="A34" s="5"/>
      <c r="B34" s="10"/>
      <c r="C34" s="11"/>
      <c r="D34" s="11"/>
      <c r="E34" s="11"/>
      <c r="F34" s="11"/>
      <c r="G34" s="11"/>
      <c r="H34" s="11"/>
      <c r="I34" s="11"/>
      <c r="J34" s="2"/>
      <c r="K34" s="2"/>
      <c r="L34" s="2"/>
      <c r="M34" s="2"/>
      <c r="O34" s="1"/>
    </row>
    <row r="35" spans="1:15" ht="11.25">
      <c r="A35" s="5" t="s">
        <v>15</v>
      </c>
      <c r="B35" s="6">
        <v>3760.9</v>
      </c>
      <c r="C35" s="6">
        <v>3956</v>
      </c>
      <c r="D35" s="6">
        <v>4714</v>
      </c>
      <c r="E35" s="6">
        <v>4656.1</v>
      </c>
      <c r="F35" s="6">
        <v>4865.6</v>
      </c>
      <c r="G35" s="6">
        <v>4737.1</v>
      </c>
      <c r="H35" s="6">
        <v>5051.7</v>
      </c>
      <c r="I35" s="6">
        <v>5294.2</v>
      </c>
      <c r="J35" s="6">
        <v>5289.6</v>
      </c>
      <c r="K35" s="6">
        <v>5510.9</v>
      </c>
      <c r="L35" s="6">
        <v>5374.6</v>
      </c>
      <c r="M35" s="6">
        <v>5838.4</v>
      </c>
      <c r="O35" s="1"/>
    </row>
    <row r="36" spans="1:13" ht="11.2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1.25">
      <c r="A37" s="12" t="s">
        <v>16</v>
      </c>
      <c r="B37" s="6">
        <v>599</v>
      </c>
      <c r="C37" s="6">
        <v>708.3</v>
      </c>
      <c r="D37" s="6">
        <v>918.2</v>
      </c>
      <c r="E37" s="6">
        <v>928.7</v>
      </c>
      <c r="F37" s="6">
        <v>1023.6</v>
      </c>
      <c r="G37" s="6">
        <v>1082.9</v>
      </c>
      <c r="H37" s="6">
        <v>1119.7</v>
      </c>
      <c r="I37" s="6">
        <v>1128.9</v>
      </c>
      <c r="J37" s="6">
        <v>1084.6</v>
      </c>
      <c r="K37" s="6">
        <v>1072.7</v>
      </c>
      <c r="L37" s="6">
        <v>965.5</v>
      </c>
      <c r="M37" s="6">
        <v>989.7</v>
      </c>
    </row>
    <row r="38" spans="1:13" ht="11.25">
      <c r="A38" s="1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1.25">
      <c r="A39" s="12" t="s">
        <v>20</v>
      </c>
      <c r="B39" s="7">
        <v>45</v>
      </c>
      <c r="C39" s="7">
        <v>55</v>
      </c>
      <c r="D39" s="7">
        <v>101.9</v>
      </c>
      <c r="E39" s="7">
        <v>96.3</v>
      </c>
      <c r="F39" s="7">
        <v>113.9</v>
      </c>
      <c r="G39" s="7">
        <v>166.2</v>
      </c>
      <c r="H39" s="7">
        <v>166.4</v>
      </c>
      <c r="I39" s="7">
        <v>168.8</v>
      </c>
      <c r="J39" s="7">
        <v>153.5</v>
      </c>
      <c r="K39" s="7">
        <v>116</v>
      </c>
      <c r="L39" s="7">
        <v>104.2</v>
      </c>
      <c r="M39" s="7">
        <v>89</v>
      </c>
    </row>
    <row r="40" spans="1:13" ht="11.25">
      <c r="A40" s="1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1.25">
      <c r="A41" s="12" t="s">
        <v>17</v>
      </c>
      <c r="B41" s="6">
        <v>2082.3</v>
      </c>
      <c r="C41" s="6">
        <v>2321.5</v>
      </c>
      <c r="D41" s="6">
        <v>3666.9</v>
      </c>
      <c r="E41" s="6">
        <v>4471.2</v>
      </c>
      <c r="F41" s="6">
        <v>5056.9</v>
      </c>
      <c r="G41" s="6">
        <v>5467.6</v>
      </c>
      <c r="H41" s="6">
        <v>6032.3</v>
      </c>
      <c r="I41" s="6">
        <v>6002.6</v>
      </c>
      <c r="J41" s="6">
        <v>5582.5</v>
      </c>
      <c r="K41" s="6">
        <v>5357.2</v>
      </c>
      <c r="L41" s="6">
        <v>4616.2</v>
      </c>
      <c r="M41" s="6">
        <v>4074</v>
      </c>
    </row>
    <row r="42" spans="1:13" ht="11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22.5">
      <c r="A43" s="12" t="s">
        <v>21</v>
      </c>
      <c r="B43" s="6">
        <v>1367.9</v>
      </c>
      <c r="C43" s="6">
        <v>1666.1</v>
      </c>
      <c r="D43" s="6">
        <v>2038.8</v>
      </c>
      <c r="E43" s="6">
        <v>2031.2</v>
      </c>
      <c r="F43" s="6">
        <v>2137.6</v>
      </c>
      <c r="G43" s="6">
        <v>2189</v>
      </c>
      <c r="H43" s="6">
        <v>2279.9</v>
      </c>
      <c r="I43" s="6">
        <v>2385.1</v>
      </c>
      <c r="J43" s="6">
        <v>2356.7</v>
      </c>
      <c r="K43" s="6">
        <v>2432.3</v>
      </c>
      <c r="L43" s="6">
        <v>2324.1</v>
      </c>
      <c r="M43" s="6">
        <v>2340.4</v>
      </c>
    </row>
    <row r="44" spans="1:13" ht="11.25">
      <c r="A44" s="1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22.5">
      <c r="A45" s="12" t="s">
        <v>22</v>
      </c>
      <c r="B45" s="6">
        <v>108.3</v>
      </c>
      <c r="C45" s="6">
        <v>126.2</v>
      </c>
      <c r="D45" s="6">
        <v>160.3</v>
      </c>
      <c r="E45" s="6">
        <v>171.6</v>
      </c>
      <c r="F45" s="6">
        <v>173.4</v>
      </c>
      <c r="G45" s="6">
        <v>196.9</v>
      </c>
      <c r="H45" s="6">
        <v>199.1</v>
      </c>
      <c r="I45" s="6">
        <v>200.3</v>
      </c>
      <c r="J45" s="6">
        <v>193.3</v>
      </c>
      <c r="K45" s="6">
        <v>171.3</v>
      </c>
      <c r="L45" s="6">
        <v>156.7</v>
      </c>
      <c r="M45" s="6">
        <v>149.8</v>
      </c>
    </row>
    <row r="46" spans="1:13" ht="11.25">
      <c r="A46" s="1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22.5">
      <c r="A47" s="12" t="s">
        <v>18</v>
      </c>
      <c r="B47" s="6">
        <v>594</v>
      </c>
      <c r="C47" s="6">
        <v>666</v>
      </c>
      <c r="D47" s="6">
        <v>755</v>
      </c>
      <c r="E47" s="6">
        <v>788</v>
      </c>
      <c r="F47" s="6">
        <v>884</v>
      </c>
      <c r="G47" s="6">
        <v>1020</v>
      </c>
      <c r="H47" s="6">
        <v>1047</v>
      </c>
      <c r="I47" s="6">
        <v>1135</v>
      </c>
      <c r="J47" s="6">
        <v>1021</v>
      </c>
      <c r="K47" s="6">
        <v>1141</v>
      </c>
      <c r="L47" s="6">
        <v>1046</v>
      </c>
      <c r="M47" s="6">
        <v>1091</v>
      </c>
    </row>
    <row r="48" spans="1:13" ht="11.25">
      <c r="A48" s="1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1.25">
      <c r="A49" s="12" t="s">
        <v>23</v>
      </c>
      <c r="B49" s="13">
        <v>4667</v>
      </c>
      <c r="C49" s="13">
        <v>5371</v>
      </c>
      <c r="D49" s="13">
        <v>6377</v>
      </c>
      <c r="E49" s="13">
        <v>5193</v>
      </c>
      <c r="F49" s="13">
        <v>5899</v>
      </c>
      <c r="G49" s="13">
        <v>6069</v>
      </c>
      <c r="H49" s="13">
        <v>6036</v>
      </c>
      <c r="I49" s="13">
        <v>7774</v>
      </c>
      <c r="J49" s="13">
        <v>8183</v>
      </c>
      <c r="K49" s="13">
        <v>5732</v>
      </c>
      <c r="L49" s="13">
        <v>5508</v>
      </c>
      <c r="M49" s="13">
        <v>8426</v>
      </c>
    </row>
    <row r="50" spans="1:13" ht="11.25">
      <c r="A50" s="1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22.5">
      <c r="A51" s="12" t="s">
        <v>24</v>
      </c>
      <c r="B51" s="6">
        <v>9510.8</v>
      </c>
      <c r="C51" s="6">
        <v>18081.8</v>
      </c>
      <c r="D51" s="6">
        <v>32518.8</v>
      </c>
      <c r="E51" s="6">
        <v>43587.2</v>
      </c>
      <c r="F51" s="6">
        <v>53585.8</v>
      </c>
      <c r="G51" s="6">
        <v>58971.5</v>
      </c>
      <c r="H51" s="6">
        <v>66254</v>
      </c>
      <c r="I51" s="6">
        <v>69051.7</v>
      </c>
      <c r="J51" s="6">
        <v>62153.8</v>
      </c>
      <c r="K51" s="6">
        <v>53985.4</v>
      </c>
      <c r="L51" s="6">
        <v>33539.5</v>
      </c>
      <c r="M51" s="6">
        <v>20699.8</v>
      </c>
    </row>
    <row r="52" spans="1:13" ht="11.25">
      <c r="A52" s="12"/>
      <c r="B52" s="9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1.25">
      <c r="A53" s="12" t="s">
        <v>25</v>
      </c>
      <c r="B53" s="6">
        <v>191.4</v>
      </c>
      <c r="C53" s="6">
        <v>213.6</v>
      </c>
      <c r="D53" s="6">
        <v>296.3</v>
      </c>
      <c r="E53" s="6">
        <v>353.8</v>
      </c>
      <c r="F53" s="6">
        <v>391.8</v>
      </c>
      <c r="G53" s="6">
        <v>413</v>
      </c>
      <c r="H53" s="6">
        <v>457.7</v>
      </c>
      <c r="I53" s="6">
        <v>471.1</v>
      </c>
      <c r="J53" s="6">
        <v>471</v>
      </c>
      <c r="K53" s="6">
        <v>450.7</v>
      </c>
      <c r="L53" s="6">
        <v>412.8</v>
      </c>
      <c r="M53" s="6">
        <v>378.2</v>
      </c>
    </row>
    <row r="54" spans="1:13" ht="11.25">
      <c r="A54" s="20"/>
      <c r="B54" s="20"/>
      <c r="C54" s="20"/>
      <c r="D54" s="20"/>
      <c r="E54" s="20"/>
      <c r="F54" s="20"/>
      <c r="G54" s="21">
        <v>2007</v>
      </c>
      <c r="H54" s="20"/>
      <c r="I54" s="20"/>
      <c r="J54" s="20"/>
      <c r="K54" s="20"/>
      <c r="L54" s="20"/>
      <c r="M54" s="20"/>
    </row>
    <row r="55" spans="1:13" ht="11.25">
      <c r="A55" s="5" t="s">
        <v>13</v>
      </c>
      <c r="B55" s="6">
        <v>3449.6</v>
      </c>
      <c r="C55" s="6">
        <v>3101.6</v>
      </c>
      <c r="D55" s="6">
        <v>3086.2</v>
      </c>
      <c r="E55" s="6">
        <v>3603.1</v>
      </c>
      <c r="F55" s="6">
        <v>3294.6</v>
      </c>
      <c r="G55" s="6">
        <v>3106.7</v>
      </c>
      <c r="H55" s="6">
        <v>3206.9</v>
      </c>
      <c r="I55" s="6">
        <v>3492.6</v>
      </c>
      <c r="J55" s="6">
        <v>3390</v>
      </c>
      <c r="K55" s="6">
        <v>3413.3</v>
      </c>
      <c r="L55" s="6">
        <v>3292.4</v>
      </c>
      <c r="M55" s="6">
        <v>2757</v>
      </c>
    </row>
    <row r="56" spans="1:13" ht="11.25">
      <c r="A56" s="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1.25">
      <c r="A57" s="5" t="s">
        <v>14</v>
      </c>
      <c r="B57" s="6">
        <v>4958.1</v>
      </c>
      <c r="C57" s="6">
        <v>5130.4</v>
      </c>
      <c r="D57" s="6">
        <v>5521.1</v>
      </c>
      <c r="E57" s="6">
        <v>5670.3</v>
      </c>
      <c r="F57" s="6">
        <v>5827.6</v>
      </c>
      <c r="G57" s="6">
        <v>5689.3</v>
      </c>
      <c r="H57" s="6">
        <v>5758.4</v>
      </c>
      <c r="I57" s="6">
        <v>5562.5</v>
      </c>
      <c r="J57" s="6">
        <v>5740.6</v>
      </c>
      <c r="K57" s="6">
        <v>6144.7</v>
      </c>
      <c r="L57" s="6">
        <v>5559.7</v>
      </c>
      <c r="M57" s="6">
        <v>6357.6</v>
      </c>
    </row>
    <row r="58" spans="1:13" ht="11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1.25">
      <c r="A59" s="5" t="s">
        <v>15</v>
      </c>
      <c r="B59" s="6">
        <v>5168.1</v>
      </c>
      <c r="C59" s="6">
        <v>5277.1</v>
      </c>
      <c r="D59" s="6">
        <v>5538.8</v>
      </c>
      <c r="E59" s="6">
        <v>5750.5</v>
      </c>
      <c r="F59" s="6">
        <v>6139.6</v>
      </c>
      <c r="G59" s="6">
        <v>5742.6</v>
      </c>
      <c r="H59" s="6">
        <v>5732.3</v>
      </c>
      <c r="I59" s="6">
        <v>5664.1</v>
      </c>
      <c r="J59" s="6">
        <v>6011.1</v>
      </c>
      <c r="K59" s="6">
        <v>6150.1</v>
      </c>
      <c r="L59" s="6">
        <v>5860.3</v>
      </c>
      <c r="M59" s="6">
        <v>6174</v>
      </c>
    </row>
    <row r="60" spans="1:13" ht="11.25">
      <c r="A60" s="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1.25">
      <c r="A61" s="12" t="s">
        <v>16</v>
      </c>
      <c r="B61" s="6">
        <v>820</v>
      </c>
      <c r="C61" s="6">
        <v>856.1</v>
      </c>
      <c r="D61" s="6">
        <v>1040.1</v>
      </c>
      <c r="E61" s="6">
        <v>1052.3</v>
      </c>
      <c r="F61" s="6">
        <v>1114</v>
      </c>
      <c r="G61" s="6">
        <v>1158.5</v>
      </c>
      <c r="H61" s="6">
        <v>1231</v>
      </c>
      <c r="I61" s="6">
        <v>1240.4</v>
      </c>
      <c r="J61" s="6">
        <v>1182.1</v>
      </c>
      <c r="K61" s="6">
        <v>1201.9</v>
      </c>
      <c r="L61" s="6">
        <v>1089.2</v>
      </c>
      <c r="M61" s="6">
        <v>1105.6</v>
      </c>
    </row>
    <row r="62" spans="1:13" ht="11.25">
      <c r="A62" s="1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1.25">
      <c r="A63" s="12" t="s">
        <v>20</v>
      </c>
      <c r="B63" s="7">
        <v>63.2</v>
      </c>
      <c r="C63" s="7">
        <v>79.9</v>
      </c>
      <c r="D63" s="7">
        <v>105.5</v>
      </c>
      <c r="E63" s="7">
        <v>97.3</v>
      </c>
      <c r="F63" s="7">
        <v>99.1</v>
      </c>
      <c r="G63" s="7">
        <v>103.4</v>
      </c>
      <c r="H63" s="7">
        <v>150.8</v>
      </c>
      <c r="I63" s="7">
        <v>167.1</v>
      </c>
      <c r="J63" s="7">
        <v>160.7</v>
      </c>
      <c r="K63" s="7">
        <v>180.3</v>
      </c>
      <c r="L63" s="7">
        <v>191.4</v>
      </c>
      <c r="M63" s="7">
        <v>158.6</v>
      </c>
    </row>
    <row r="64" spans="1:13" ht="11.25">
      <c r="A64" s="12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1.25">
      <c r="A65" s="12" t="s">
        <v>17</v>
      </c>
      <c r="B65" s="6">
        <v>3156</v>
      </c>
      <c r="C65" s="6">
        <v>3486.5</v>
      </c>
      <c r="D65" s="6">
        <v>4422.6</v>
      </c>
      <c r="E65" s="6">
        <v>5245.2</v>
      </c>
      <c r="F65" s="6">
        <v>5646.5</v>
      </c>
      <c r="G65" s="6">
        <v>5891.1</v>
      </c>
      <c r="H65" s="6">
        <v>6045.3</v>
      </c>
      <c r="I65" s="6">
        <v>6118.5</v>
      </c>
      <c r="J65" s="6">
        <v>5988.2</v>
      </c>
      <c r="K65" s="6">
        <v>5814.3</v>
      </c>
      <c r="L65" s="6">
        <v>4611.5</v>
      </c>
      <c r="M65" s="6">
        <v>3508.4</v>
      </c>
    </row>
    <row r="66" spans="1:13" ht="11.2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22.5">
      <c r="A67" s="12" t="s">
        <v>21</v>
      </c>
      <c r="B67" s="7">
        <f>1974.9+0.4</f>
        <v>1975.3000000000002</v>
      </c>
      <c r="C67" s="7">
        <f>2073+1.2</f>
        <v>2074.2</v>
      </c>
      <c r="D67" s="7">
        <f>2381.4+0.3</f>
        <v>2381.7000000000003</v>
      </c>
      <c r="E67" s="7">
        <f>2417.3+1.2</f>
        <v>2418.5</v>
      </c>
      <c r="F67" s="7">
        <f>2426.8+1.1</f>
        <v>2427.9</v>
      </c>
      <c r="G67" s="7">
        <f>2429.5+0.9</f>
        <v>2430.4</v>
      </c>
      <c r="H67" s="7">
        <f>2591.3+1.2</f>
        <v>2592.5</v>
      </c>
      <c r="I67" s="7">
        <f>2593.8+0.9</f>
        <v>2594.7000000000003</v>
      </c>
      <c r="J67" s="7">
        <f>2501.2+0.8</f>
        <v>2502</v>
      </c>
      <c r="K67" s="7">
        <f>2711.6+1.3</f>
        <v>2712.9</v>
      </c>
      <c r="L67" s="7">
        <f>2556.8+0.7</f>
        <v>2557.5</v>
      </c>
      <c r="M67" s="7">
        <f>2464.8+0.5</f>
        <v>2465.3</v>
      </c>
    </row>
    <row r="68" spans="1:13" ht="11.25">
      <c r="A68" s="1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22.5">
      <c r="A69" s="12" t="s">
        <v>22</v>
      </c>
      <c r="B69" s="6">
        <v>129.3</v>
      </c>
      <c r="C69" s="6">
        <v>146.9</v>
      </c>
      <c r="D69" s="6">
        <v>169.1</v>
      </c>
      <c r="E69" s="6">
        <v>161.8</v>
      </c>
      <c r="F69" s="6">
        <v>176.3</v>
      </c>
      <c r="G69" s="6">
        <v>182.8</v>
      </c>
      <c r="H69" s="6">
        <v>180.2</v>
      </c>
      <c r="I69" s="6">
        <v>171.9</v>
      </c>
      <c r="J69" s="6">
        <v>137</v>
      </c>
      <c r="K69" s="6">
        <v>140.4</v>
      </c>
      <c r="L69" s="6">
        <v>134.6</v>
      </c>
      <c r="M69" s="6">
        <v>114.1</v>
      </c>
    </row>
    <row r="70" spans="1:13" ht="11.25">
      <c r="A70" s="1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22.5">
      <c r="A71" s="12" t="s">
        <v>18</v>
      </c>
      <c r="B71" s="6">
        <v>760</v>
      </c>
      <c r="C71" s="6">
        <v>776</v>
      </c>
      <c r="D71" s="6">
        <v>859</v>
      </c>
      <c r="E71" s="6">
        <v>850</v>
      </c>
      <c r="F71" s="6">
        <v>1126</v>
      </c>
      <c r="G71" s="6">
        <v>1276</v>
      </c>
      <c r="H71" s="6">
        <v>1295</v>
      </c>
      <c r="I71" s="6">
        <v>1322</v>
      </c>
      <c r="J71" s="6">
        <v>991</v>
      </c>
      <c r="K71" s="6">
        <v>1176</v>
      </c>
      <c r="L71" s="6">
        <v>1019</v>
      </c>
      <c r="M71" s="6">
        <v>899</v>
      </c>
    </row>
    <row r="72" spans="1:13" ht="11.25">
      <c r="A72" s="1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1.25">
      <c r="A73" s="12" t="s">
        <v>23</v>
      </c>
      <c r="B73" s="13">
        <v>7399</v>
      </c>
      <c r="C73" s="13">
        <v>7861</v>
      </c>
      <c r="D73" s="13">
        <v>9367</v>
      </c>
      <c r="E73" s="13">
        <v>8991</v>
      </c>
      <c r="F73" s="13">
        <v>7255</v>
      </c>
      <c r="G73" s="13">
        <v>9123</v>
      </c>
      <c r="H73" s="13">
        <v>8033</v>
      </c>
      <c r="I73" s="13">
        <v>7646</v>
      </c>
      <c r="J73" s="13">
        <v>8183</v>
      </c>
      <c r="K73" s="13">
        <v>8722</v>
      </c>
      <c r="L73" s="13">
        <v>8594</v>
      </c>
      <c r="M73" s="13">
        <v>6966</v>
      </c>
    </row>
    <row r="74" spans="1:13" ht="11.25">
      <c r="A74" s="1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22.5">
      <c r="A75" s="12" t="s">
        <v>24</v>
      </c>
      <c r="B75" s="6">
        <v>16759.6</v>
      </c>
      <c r="C75" s="6">
        <v>30445.8</v>
      </c>
      <c r="D75" s="6">
        <v>42077.1</v>
      </c>
      <c r="E75" s="6">
        <v>57437.8</v>
      </c>
      <c r="F75" s="6">
        <v>68603.5</v>
      </c>
      <c r="G75" s="6">
        <v>73307.2</v>
      </c>
      <c r="H75" s="6">
        <v>84388.8</v>
      </c>
      <c r="I75" s="6">
        <v>93835.7</v>
      </c>
      <c r="J75" s="6">
        <v>87037.2</v>
      </c>
      <c r="K75" s="6">
        <v>70527.7</v>
      </c>
      <c r="L75" s="6">
        <v>45701.4</v>
      </c>
      <c r="M75" s="6">
        <v>30434.7</v>
      </c>
    </row>
    <row r="76" spans="1:13" ht="11.25">
      <c r="A76" s="1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1.25">
      <c r="A77" s="12" t="s">
        <v>25</v>
      </c>
      <c r="B77" s="6">
        <v>297.7</v>
      </c>
      <c r="C77" s="6">
        <v>324.4</v>
      </c>
      <c r="D77" s="6">
        <v>352</v>
      </c>
      <c r="E77" s="6">
        <v>417.4</v>
      </c>
      <c r="F77" s="6">
        <v>464.7</v>
      </c>
      <c r="G77" s="6">
        <v>477.6</v>
      </c>
      <c r="H77" s="6">
        <v>491.7</v>
      </c>
      <c r="I77" s="6">
        <v>506.5</v>
      </c>
      <c r="J77" s="6">
        <v>514.3</v>
      </c>
      <c r="K77" s="6">
        <v>515.2</v>
      </c>
      <c r="L77" s="6">
        <v>438.3</v>
      </c>
      <c r="M77" s="6">
        <v>412.1</v>
      </c>
    </row>
    <row r="78" spans="1:13" ht="11.25">
      <c r="A78" s="20"/>
      <c r="B78" s="20"/>
      <c r="C78" s="20"/>
      <c r="D78" s="20"/>
      <c r="E78" s="20"/>
      <c r="F78" s="20"/>
      <c r="G78" s="21">
        <v>2008</v>
      </c>
      <c r="H78" s="20"/>
      <c r="I78" s="20"/>
      <c r="J78" s="20"/>
      <c r="K78" s="20"/>
      <c r="L78" s="20"/>
      <c r="M78" s="20"/>
    </row>
    <row r="79" spans="1:13" ht="11.25">
      <c r="A79" s="5" t="s">
        <v>13</v>
      </c>
      <c r="B79" s="6">
        <v>2827.7</v>
      </c>
      <c r="C79" s="6">
        <v>2029.1</v>
      </c>
      <c r="D79" s="6">
        <v>2905.9</v>
      </c>
      <c r="E79" s="6">
        <v>2509.4</v>
      </c>
      <c r="F79" s="6">
        <v>2213.3</v>
      </c>
      <c r="G79" s="6">
        <v>2320.6</v>
      </c>
      <c r="H79" s="6">
        <v>3012.5</v>
      </c>
      <c r="I79" s="6">
        <v>3974.3</v>
      </c>
      <c r="J79" s="6">
        <v>4391.2</v>
      </c>
      <c r="K79" s="6">
        <v>5064</v>
      </c>
      <c r="L79" s="6">
        <v>4681.4</v>
      </c>
      <c r="M79" s="6">
        <v>4727.7</v>
      </c>
    </row>
    <row r="80" spans="1:13" ht="11.25">
      <c r="A80" s="5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1.25">
      <c r="A81" s="5" t="s">
        <v>14</v>
      </c>
      <c r="B81" s="6">
        <v>5923.7</v>
      </c>
      <c r="C81" s="6">
        <v>6009.6</v>
      </c>
      <c r="D81" s="6">
        <v>6245.1</v>
      </c>
      <c r="E81" s="6">
        <v>6309.2</v>
      </c>
      <c r="F81" s="6">
        <v>6241.9</v>
      </c>
      <c r="G81" s="6">
        <v>5866.2</v>
      </c>
      <c r="H81" s="6">
        <v>5985.2</v>
      </c>
      <c r="I81" s="6">
        <v>5991</v>
      </c>
      <c r="J81" s="6">
        <v>6075.7</v>
      </c>
      <c r="K81" s="6">
        <v>6505.7</v>
      </c>
      <c r="L81" s="6">
        <v>6306.1</v>
      </c>
      <c r="M81" s="6">
        <v>6256.1</v>
      </c>
    </row>
    <row r="82" spans="1:13" ht="11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1.25">
      <c r="A83" s="5" t="s">
        <v>15</v>
      </c>
      <c r="B83" s="6">
        <v>5401</v>
      </c>
      <c r="C83" s="6">
        <v>5563.3</v>
      </c>
      <c r="D83" s="6">
        <v>6025.4</v>
      </c>
      <c r="E83" s="6">
        <v>5806</v>
      </c>
      <c r="F83" s="6">
        <v>6472.3</v>
      </c>
      <c r="G83" s="6">
        <v>6244.2</v>
      </c>
      <c r="H83" s="6">
        <v>6164.7</v>
      </c>
      <c r="I83" s="6">
        <v>6485.3</v>
      </c>
      <c r="J83" s="6">
        <v>6417</v>
      </c>
      <c r="K83" s="6">
        <v>6878</v>
      </c>
      <c r="L83" s="6">
        <v>6205.9</v>
      </c>
      <c r="M83" s="6">
        <v>5858</v>
      </c>
    </row>
    <row r="84" spans="1:13" ht="11.25">
      <c r="A84" s="5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1.25">
      <c r="A85" s="12" t="s">
        <v>16</v>
      </c>
      <c r="B85" s="6">
        <v>847.9</v>
      </c>
      <c r="C85" s="6">
        <v>1016.3</v>
      </c>
      <c r="D85" s="6">
        <v>1145.6</v>
      </c>
      <c r="E85" s="6">
        <v>1159.9</v>
      </c>
      <c r="F85" s="6">
        <v>1219.4</v>
      </c>
      <c r="G85" s="6">
        <v>1259.5</v>
      </c>
      <c r="H85" s="6">
        <v>1323.1</v>
      </c>
      <c r="I85" s="6">
        <v>1273.1</v>
      </c>
      <c r="J85" s="6">
        <v>1217.1</v>
      </c>
      <c r="K85" s="6">
        <v>1206.9</v>
      </c>
      <c r="L85" s="6">
        <v>995.2</v>
      </c>
      <c r="M85" s="6">
        <v>869</v>
      </c>
    </row>
    <row r="86" spans="1:13" ht="11.25">
      <c r="A86" s="1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1.25">
      <c r="A87" s="12" t="s">
        <v>20</v>
      </c>
      <c r="B87" s="6">
        <v>45.7</v>
      </c>
      <c r="C87" s="6">
        <v>86.1</v>
      </c>
      <c r="D87" s="6">
        <v>116.7</v>
      </c>
      <c r="E87" s="6">
        <v>177.3</v>
      </c>
      <c r="F87" s="6">
        <v>171.9</v>
      </c>
      <c r="G87" s="6">
        <v>234.1</v>
      </c>
      <c r="H87" s="6">
        <v>194</v>
      </c>
      <c r="I87" s="6">
        <v>192.9</v>
      </c>
      <c r="J87" s="6">
        <v>217.1</v>
      </c>
      <c r="K87" s="6">
        <v>178</v>
      </c>
      <c r="L87" s="6">
        <v>129</v>
      </c>
      <c r="M87" s="6">
        <v>135.9</v>
      </c>
    </row>
    <row r="88" spans="1:13" ht="11.25">
      <c r="A88" s="1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1.25">
      <c r="A89" s="12" t="s">
        <v>17</v>
      </c>
      <c r="B89" s="6">
        <v>2950</v>
      </c>
      <c r="C89" s="6">
        <v>3692.3</v>
      </c>
      <c r="D89" s="6">
        <v>4623.3</v>
      </c>
      <c r="E89" s="6">
        <v>5379</v>
      </c>
      <c r="F89" s="6">
        <v>5397.2</v>
      </c>
      <c r="G89" s="6">
        <v>5069.5</v>
      </c>
      <c r="H89" s="6">
        <v>5541.7</v>
      </c>
      <c r="I89" s="6">
        <v>5412.8</v>
      </c>
      <c r="J89" s="6">
        <v>5031.1</v>
      </c>
      <c r="K89" s="6">
        <v>4625.4</v>
      </c>
      <c r="L89" s="6">
        <v>3230.8</v>
      </c>
      <c r="M89" s="6">
        <v>2595.1</v>
      </c>
    </row>
    <row r="90" spans="1:13" ht="11.25">
      <c r="A90" s="1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22.5">
      <c r="A91" s="12" t="s">
        <v>21</v>
      </c>
      <c r="B91" s="6">
        <v>2091.6</v>
      </c>
      <c r="C91" s="6">
        <v>2375.6</v>
      </c>
      <c r="D91" s="6">
        <v>2535.9</v>
      </c>
      <c r="E91" s="6">
        <v>2672.9</v>
      </c>
      <c r="F91" s="6">
        <v>2535.1</v>
      </c>
      <c r="G91" s="6">
        <v>2544.1</v>
      </c>
      <c r="H91" s="6">
        <v>2771.3</v>
      </c>
      <c r="I91" s="6">
        <v>2600.2</v>
      </c>
      <c r="J91" s="6">
        <v>2634.5</v>
      </c>
      <c r="K91" s="6">
        <v>2451.6</v>
      </c>
      <c r="L91" s="6">
        <v>1812.2</v>
      </c>
      <c r="M91" s="6">
        <v>1815.5</v>
      </c>
    </row>
    <row r="92" spans="1:13" ht="11.25">
      <c r="A92" s="1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22.5">
      <c r="A93" s="12" t="s">
        <v>22</v>
      </c>
      <c r="B93" s="6">
        <v>96.9</v>
      </c>
      <c r="C93" s="6">
        <v>125.2</v>
      </c>
      <c r="D93" s="6">
        <v>132.7</v>
      </c>
      <c r="E93" s="6">
        <v>141.6</v>
      </c>
      <c r="F93" s="6">
        <v>152.8</v>
      </c>
      <c r="G93" s="6">
        <v>136.3</v>
      </c>
      <c r="H93" s="6">
        <v>133.1</v>
      </c>
      <c r="I93" s="6">
        <v>109.7</v>
      </c>
      <c r="J93" s="6">
        <v>100.4</v>
      </c>
      <c r="K93" s="6">
        <v>112.4</v>
      </c>
      <c r="L93" s="6">
        <v>96</v>
      </c>
      <c r="M93" s="6">
        <v>75.3</v>
      </c>
    </row>
    <row r="94" spans="1:13" ht="11.25">
      <c r="A94" s="1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22.5">
      <c r="A95" s="12" t="s">
        <v>18</v>
      </c>
      <c r="B95" s="6">
        <v>794</v>
      </c>
      <c r="C95" s="6">
        <v>887</v>
      </c>
      <c r="D95" s="6">
        <v>802</v>
      </c>
      <c r="E95" s="6">
        <v>789</v>
      </c>
      <c r="F95" s="6">
        <v>1019</v>
      </c>
      <c r="G95" s="6">
        <v>1015</v>
      </c>
      <c r="H95" s="6">
        <v>1028</v>
      </c>
      <c r="I95" s="6">
        <v>859</v>
      </c>
      <c r="J95" s="6">
        <v>1054</v>
      </c>
      <c r="K95" s="6">
        <v>1009</v>
      </c>
      <c r="L95" s="6">
        <v>910</v>
      </c>
      <c r="M95" s="6">
        <v>589</v>
      </c>
    </row>
    <row r="96" spans="1:13" ht="11.25">
      <c r="A96" s="1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1.25">
      <c r="A97" s="12" t="s">
        <v>23</v>
      </c>
      <c r="B97" s="1">
        <v>6628</v>
      </c>
      <c r="C97" s="1">
        <v>7376</v>
      </c>
      <c r="D97" s="1">
        <v>7487</v>
      </c>
      <c r="E97" s="1">
        <v>8739</v>
      </c>
      <c r="F97" s="1">
        <v>7408</v>
      </c>
      <c r="G97" s="1">
        <v>7624</v>
      </c>
      <c r="H97" s="1">
        <v>8723</v>
      </c>
      <c r="I97" s="1">
        <v>7860</v>
      </c>
      <c r="J97" s="1">
        <v>7941</v>
      </c>
      <c r="K97" s="1">
        <v>8108</v>
      </c>
      <c r="L97" s="1">
        <v>7678</v>
      </c>
      <c r="M97" s="1">
        <v>6692</v>
      </c>
    </row>
    <row r="98" spans="1:13" ht="11.25">
      <c r="A98" s="1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22.5">
      <c r="A99" s="12" t="s">
        <v>24</v>
      </c>
      <c r="B99" s="6">
        <v>13795.1</v>
      </c>
      <c r="C99" s="6">
        <v>36218.2</v>
      </c>
      <c r="D99" s="6">
        <v>53599.3</v>
      </c>
      <c r="E99" s="6">
        <v>63937.5</v>
      </c>
      <c r="F99" s="6">
        <v>70554.1</v>
      </c>
      <c r="G99" s="6">
        <v>80332.7</v>
      </c>
      <c r="H99" s="6">
        <v>93626</v>
      </c>
      <c r="I99" s="6">
        <v>93006.2</v>
      </c>
      <c r="J99" s="6">
        <v>75481.9</v>
      </c>
      <c r="K99" s="6">
        <v>64033.3</v>
      </c>
      <c r="L99" s="6">
        <v>35306.3</v>
      </c>
      <c r="M99" s="6">
        <v>20831.4</v>
      </c>
    </row>
    <row r="100" spans="1:13" ht="11.25">
      <c r="A100" s="1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1.25">
      <c r="A101" s="12" t="s">
        <v>25</v>
      </c>
      <c r="B101" s="6">
        <v>245.8</v>
      </c>
      <c r="C101" s="6">
        <v>328.8</v>
      </c>
      <c r="D101" s="6">
        <v>377.8</v>
      </c>
      <c r="E101" s="6">
        <v>453.7</v>
      </c>
      <c r="F101" s="6">
        <v>512.2</v>
      </c>
      <c r="G101" s="6">
        <v>548.1</v>
      </c>
      <c r="H101" s="6">
        <v>557.4</v>
      </c>
      <c r="I101" s="6">
        <v>552.4</v>
      </c>
      <c r="J101" s="6">
        <v>523.3</v>
      </c>
      <c r="K101" s="6">
        <v>508.9</v>
      </c>
      <c r="L101" s="6">
        <v>416.5</v>
      </c>
      <c r="M101" s="6">
        <v>320.3</v>
      </c>
    </row>
    <row r="102" spans="1:13" ht="11.25">
      <c r="A102" s="20"/>
      <c r="B102" s="20"/>
      <c r="C102" s="20"/>
      <c r="D102" s="20"/>
      <c r="E102" s="20"/>
      <c r="F102" s="20"/>
      <c r="G102" s="21">
        <v>2009</v>
      </c>
      <c r="H102" s="20"/>
      <c r="I102" s="20"/>
      <c r="J102" s="20"/>
      <c r="K102" s="20"/>
      <c r="L102" s="20"/>
      <c r="M102" s="20"/>
    </row>
    <row r="103" spans="1:13" ht="11.25">
      <c r="A103" s="5" t="s">
        <v>13</v>
      </c>
      <c r="B103" s="6">
        <v>6478.7</v>
      </c>
      <c r="C103" s="6">
        <v>5411.7</v>
      </c>
      <c r="D103" s="6">
        <v>6499.3</v>
      </c>
      <c r="E103" s="6">
        <v>6777.8</v>
      </c>
      <c r="F103" s="6">
        <v>7149.7</v>
      </c>
      <c r="G103" s="6">
        <v>6039.7</v>
      </c>
      <c r="H103" s="6">
        <v>6830.5</v>
      </c>
      <c r="I103" s="6">
        <v>7182</v>
      </c>
      <c r="J103" s="6">
        <v>7125.6</v>
      </c>
      <c r="K103" s="6">
        <v>7338.1</v>
      </c>
      <c r="L103" s="6">
        <v>7584.2</v>
      </c>
      <c r="M103" s="6">
        <v>6845</v>
      </c>
    </row>
    <row r="104" spans="1:13" ht="11.25">
      <c r="A104" s="5"/>
      <c r="B104" s="8"/>
      <c r="C104" s="8"/>
      <c r="D104" s="8"/>
      <c r="E104" s="8"/>
      <c r="F104" s="8"/>
      <c r="G104" s="2"/>
      <c r="H104" s="2"/>
      <c r="I104" s="2"/>
      <c r="J104" s="2"/>
      <c r="K104" s="2"/>
      <c r="L104" s="2"/>
      <c r="M104" s="2"/>
    </row>
    <row r="105" spans="1:13" ht="11.25">
      <c r="A105" s="5" t="s">
        <v>14</v>
      </c>
      <c r="B105" s="6">
        <v>4953.2</v>
      </c>
      <c r="C105" s="6">
        <v>4523.7</v>
      </c>
      <c r="D105" s="6">
        <v>5014</v>
      </c>
      <c r="E105" s="6">
        <v>4864.6</v>
      </c>
      <c r="F105" s="6">
        <v>3875.9</v>
      </c>
      <c r="G105" s="6">
        <v>4074.2</v>
      </c>
      <c r="H105" s="6">
        <v>3756.7</v>
      </c>
      <c r="I105" s="6">
        <v>3510.4</v>
      </c>
      <c r="J105" s="6">
        <v>4181.8</v>
      </c>
      <c r="K105" s="6">
        <v>4672.7</v>
      </c>
      <c r="L105" s="6">
        <v>4715.3</v>
      </c>
      <c r="M105" s="6">
        <v>4433.8</v>
      </c>
    </row>
    <row r="106" spans="1:13" ht="11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1.25">
      <c r="A107" s="5" t="s">
        <v>15</v>
      </c>
      <c r="B107" s="6">
        <v>4093</v>
      </c>
      <c r="C107" s="6">
        <v>4485</v>
      </c>
      <c r="D107" s="6">
        <v>5635.1</v>
      </c>
      <c r="E107" s="6">
        <v>5343.7</v>
      </c>
      <c r="F107" s="6">
        <v>4685.6</v>
      </c>
      <c r="G107" s="6">
        <v>4991.7</v>
      </c>
      <c r="H107" s="6">
        <v>5261.5</v>
      </c>
      <c r="I107" s="6">
        <v>5821.3</v>
      </c>
      <c r="J107" s="6">
        <v>6012.8</v>
      </c>
      <c r="K107" s="6">
        <v>6380</v>
      </c>
      <c r="L107" s="6">
        <v>6358.4</v>
      </c>
      <c r="M107" s="6">
        <v>5969.3</v>
      </c>
    </row>
    <row r="108" spans="1:13" ht="11.25">
      <c r="A108" s="5"/>
      <c r="B108" s="8"/>
      <c r="C108" s="8"/>
      <c r="D108" s="8"/>
      <c r="E108" s="8"/>
      <c r="F108" s="8"/>
      <c r="G108" s="2"/>
      <c r="H108" s="2"/>
      <c r="I108" s="2"/>
      <c r="J108" s="2"/>
      <c r="K108" s="2"/>
      <c r="L108" s="2"/>
      <c r="M108" s="2"/>
    </row>
    <row r="109" spans="1:13" ht="11.25">
      <c r="A109" s="12" t="s">
        <v>16</v>
      </c>
      <c r="B109" s="6">
        <v>492.8</v>
      </c>
      <c r="C109" s="6">
        <v>580.5</v>
      </c>
      <c r="D109" s="6">
        <v>721.1</v>
      </c>
      <c r="E109" s="6">
        <v>706.9</v>
      </c>
      <c r="F109" s="6">
        <v>716.9</v>
      </c>
      <c r="G109" s="6">
        <v>777.3</v>
      </c>
      <c r="H109" s="6">
        <v>819.5</v>
      </c>
      <c r="I109" s="6">
        <v>816.7</v>
      </c>
      <c r="J109" s="6">
        <v>808.4</v>
      </c>
      <c r="K109" s="6">
        <v>814.6</v>
      </c>
      <c r="L109" s="6">
        <v>719.6</v>
      </c>
      <c r="M109" s="6">
        <v>635.7</v>
      </c>
    </row>
    <row r="110" spans="1:13" ht="11.25">
      <c r="A110" s="1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1.25">
      <c r="A111" s="12" t="s">
        <v>20</v>
      </c>
      <c r="B111" s="6">
        <v>65.1</v>
      </c>
      <c r="C111" s="6">
        <v>88.2</v>
      </c>
      <c r="D111" s="6">
        <v>98.4</v>
      </c>
      <c r="E111" s="6">
        <v>118.3</v>
      </c>
      <c r="F111" s="6">
        <v>50.6</v>
      </c>
      <c r="G111" s="6">
        <v>81.4</v>
      </c>
      <c r="H111" s="6">
        <v>144.4</v>
      </c>
      <c r="I111" s="6">
        <v>100.2</v>
      </c>
      <c r="J111" s="6">
        <v>99.1</v>
      </c>
      <c r="K111" s="6">
        <v>113</v>
      </c>
      <c r="L111" s="6">
        <v>65.3</v>
      </c>
      <c r="M111" s="6">
        <v>58.4</v>
      </c>
    </row>
    <row r="112" spans="1:13" ht="11.25">
      <c r="A112" s="12"/>
      <c r="B112" s="8"/>
      <c r="C112" s="8"/>
      <c r="D112" s="8"/>
      <c r="E112" s="8"/>
      <c r="F112" s="8"/>
      <c r="G112" s="2"/>
      <c r="H112" s="2"/>
      <c r="I112" s="2"/>
      <c r="J112" s="2"/>
      <c r="K112" s="2"/>
      <c r="L112" s="2"/>
      <c r="M112" s="2"/>
    </row>
    <row r="113" spans="1:13" ht="11.25">
      <c r="A113" s="12" t="s">
        <v>17</v>
      </c>
      <c r="B113" s="6">
        <v>1642</v>
      </c>
      <c r="C113" s="6">
        <v>2437.1</v>
      </c>
      <c r="D113" s="6">
        <v>3024.4</v>
      </c>
      <c r="E113" s="6">
        <v>3514.5</v>
      </c>
      <c r="F113" s="6">
        <v>4097.8</v>
      </c>
      <c r="G113" s="6">
        <v>4652.5</v>
      </c>
      <c r="H113" s="6">
        <v>5162.3</v>
      </c>
      <c r="I113" s="6">
        <v>4957.4</v>
      </c>
      <c r="J113" s="6">
        <v>4789.7</v>
      </c>
      <c r="K113" s="6">
        <v>4348.9</v>
      </c>
      <c r="L113" s="6">
        <v>3047.7</v>
      </c>
      <c r="M113" s="6">
        <v>2591.9</v>
      </c>
    </row>
    <row r="114" spans="1:13" ht="11.25">
      <c r="A114" s="12"/>
      <c r="B114" s="13"/>
      <c r="C114" s="13"/>
      <c r="D114" s="13"/>
      <c r="E114" s="13"/>
      <c r="F114" s="13"/>
      <c r="G114" s="2"/>
      <c r="H114" s="2"/>
      <c r="I114" s="2"/>
      <c r="J114" s="2"/>
      <c r="K114" s="2"/>
      <c r="L114" s="2"/>
      <c r="M114" s="2"/>
    </row>
    <row r="115" spans="1:13" ht="22.5">
      <c r="A115" s="12" t="s">
        <v>21</v>
      </c>
      <c r="B115" s="6">
        <v>1168.8</v>
      </c>
      <c r="C115" s="6">
        <v>1361.4</v>
      </c>
      <c r="D115" s="6">
        <v>1527.1</v>
      </c>
      <c r="E115" s="6">
        <v>1465.9</v>
      </c>
      <c r="F115" s="6">
        <v>1276.6</v>
      </c>
      <c r="G115" s="6">
        <v>1494.4</v>
      </c>
      <c r="H115" s="6">
        <v>1603.2</v>
      </c>
      <c r="I115" s="6">
        <v>1566.8</v>
      </c>
      <c r="J115" s="6">
        <v>1613.9</v>
      </c>
      <c r="K115" s="6">
        <v>1634.7</v>
      </c>
      <c r="L115" s="6">
        <v>1480.2</v>
      </c>
      <c r="M115" s="6">
        <v>1505.8</v>
      </c>
    </row>
    <row r="116" spans="1:13" ht="11.25">
      <c r="A116" s="1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22.5">
      <c r="A117" s="12" t="s">
        <v>22</v>
      </c>
      <c r="B117" s="6">
        <v>49.9</v>
      </c>
      <c r="C117" s="6">
        <v>83.3</v>
      </c>
      <c r="D117" s="6">
        <v>88.8</v>
      </c>
      <c r="E117" s="6">
        <v>90.8</v>
      </c>
      <c r="F117" s="6">
        <v>97.6</v>
      </c>
      <c r="G117" s="6">
        <v>110.8</v>
      </c>
      <c r="H117" s="6">
        <v>125.7</v>
      </c>
      <c r="I117" s="6">
        <v>133.9</v>
      </c>
      <c r="J117" s="6">
        <v>134</v>
      </c>
      <c r="K117" s="6">
        <v>124</v>
      </c>
      <c r="L117" s="6">
        <v>98</v>
      </c>
      <c r="M117" s="6">
        <v>84.4</v>
      </c>
    </row>
    <row r="118" spans="1:13" ht="11.25">
      <c r="A118" s="1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22.5">
      <c r="A119" s="12" t="s">
        <v>18</v>
      </c>
      <c r="B119" s="6">
        <v>372</v>
      </c>
      <c r="C119" s="6">
        <v>452</v>
      </c>
      <c r="D119" s="6">
        <v>558</v>
      </c>
      <c r="E119" s="6">
        <v>446</v>
      </c>
      <c r="F119" s="6">
        <v>528</v>
      </c>
      <c r="G119" s="6">
        <v>762</v>
      </c>
      <c r="H119" s="6">
        <v>862</v>
      </c>
      <c r="I119" s="6">
        <v>757</v>
      </c>
      <c r="J119" s="6">
        <v>811</v>
      </c>
      <c r="K119" s="6">
        <v>835</v>
      </c>
      <c r="L119" s="6">
        <v>540</v>
      </c>
      <c r="M119" s="6">
        <v>589</v>
      </c>
    </row>
    <row r="120" spans="1:13" ht="11.25">
      <c r="A120" s="1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1.25">
      <c r="A121" s="12" t="s">
        <v>23</v>
      </c>
      <c r="B121" s="15">
        <v>4020</v>
      </c>
      <c r="C121" s="15">
        <v>4690</v>
      </c>
      <c r="D121" s="15">
        <v>4009</v>
      </c>
      <c r="E121" s="15">
        <v>2888</v>
      </c>
      <c r="F121" s="15">
        <v>4282</v>
      </c>
      <c r="G121" s="15">
        <v>6740</v>
      </c>
      <c r="H121" s="15">
        <v>7176</v>
      </c>
      <c r="I121" s="15">
        <v>5932</v>
      </c>
      <c r="J121" s="15">
        <v>7907</v>
      </c>
      <c r="K121" s="15">
        <v>8237</v>
      </c>
      <c r="L121" s="15">
        <v>6911</v>
      </c>
      <c r="M121" s="15">
        <v>7205</v>
      </c>
    </row>
    <row r="122" spans="1:13" ht="11.25">
      <c r="A122" s="1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22.5">
      <c r="A123" s="12" t="s">
        <v>24</v>
      </c>
      <c r="B123" s="6">
        <v>8842.5</v>
      </c>
      <c r="C123" s="6">
        <v>20698.4</v>
      </c>
      <c r="D123" s="6">
        <v>28484.5</v>
      </c>
      <c r="E123" s="6">
        <v>38838.1</v>
      </c>
      <c r="F123" s="6">
        <v>57887.6</v>
      </c>
      <c r="G123" s="6">
        <v>68278.4</v>
      </c>
      <c r="H123" s="6">
        <v>82879.2</v>
      </c>
      <c r="I123" s="6">
        <v>74525.4</v>
      </c>
      <c r="J123" s="6">
        <v>63895.1</v>
      </c>
      <c r="K123" s="6">
        <v>53714.5</v>
      </c>
      <c r="L123" s="6">
        <v>29422.4</v>
      </c>
      <c r="M123" s="6">
        <v>14021.8</v>
      </c>
    </row>
    <row r="124" spans="1:13" ht="11.25">
      <c r="A124" s="1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1.25">
      <c r="A125" s="12" t="s">
        <v>25</v>
      </c>
      <c r="B125" s="6">
        <v>137.2</v>
      </c>
      <c r="C125" s="6">
        <v>212.3</v>
      </c>
      <c r="D125" s="6">
        <v>243.2</v>
      </c>
      <c r="E125" s="6">
        <v>260.1</v>
      </c>
      <c r="F125" s="6">
        <v>281.2</v>
      </c>
      <c r="G125" s="6">
        <v>376</v>
      </c>
      <c r="H125" s="6">
        <v>373.2</v>
      </c>
      <c r="I125" s="6">
        <v>398.5</v>
      </c>
      <c r="J125" s="6">
        <v>414.8</v>
      </c>
      <c r="K125" s="6">
        <v>368.4</v>
      </c>
      <c r="L125" s="6">
        <v>322.7</v>
      </c>
      <c r="M125" s="6">
        <v>226.1</v>
      </c>
    </row>
  </sheetData>
  <sheetProtection/>
  <mergeCells count="6">
    <mergeCell ref="AX3:BI3"/>
    <mergeCell ref="AL3:AW3"/>
    <mergeCell ref="Z3:AK3"/>
    <mergeCell ref="A2:M2"/>
    <mergeCell ref="B6:M6"/>
    <mergeCell ref="N3:Y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Камчатная Анастасия Анатольевна</cp:lastModifiedBy>
  <cp:lastPrinted>2009-07-01T07:13:16Z</cp:lastPrinted>
  <dcterms:created xsi:type="dcterms:W3CDTF">2009-06-26T08:48:28Z</dcterms:created>
  <dcterms:modified xsi:type="dcterms:W3CDTF">2019-06-28T07:03:10Z</dcterms:modified>
  <cp:category/>
  <cp:version/>
  <cp:contentType/>
  <cp:contentStatus/>
</cp:coreProperties>
</file>